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DRech\Administration\Ateliers-Analyses\Devis financier\"/>
    </mc:Choice>
  </mc:AlternateContent>
  <bookViews>
    <workbookView xWindow="0" yWindow="0" windowWidth="28800" windowHeight="11835"/>
  </bookViews>
  <sheets>
    <sheet name="Clinique" sheetId="7" r:id="rId1"/>
    <sheet name="Non clinique" sheetId="5" r:id="rId2"/>
  </sheets>
  <definedNames>
    <definedName name="_xlnm.Print_Area" localSheetId="0">Clinique!$A$1:$J$74</definedName>
    <definedName name="_xlnm.Print_Area" localSheetId="1">'Non clinique'!$A$1:$J$74</definedName>
  </definedNames>
  <calcPr calcId="152511" iterate="1" iterateDelta="1E-4"/>
</workbook>
</file>

<file path=xl/calcChain.xml><?xml version="1.0" encoding="utf-8"?>
<calcChain xmlns="http://schemas.openxmlformats.org/spreadsheetml/2006/main">
  <c r="F64" i="7" l="1"/>
  <c r="I60" i="7"/>
  <c r="F60" i="7"/>
  <c r="I59" i="7"/>
  <c r="F59" i="7"/>
  <c r="I58" i="7"/>
  <c r="F58" i="7"/>
  <c r="I57" i="7"/>
  <c r="F57" i="7"/>
  <c r="I56" i="7"/>
  <c r="F56" i="7"/>
  <c r="I53" i="7"/>
  <c r="F53" i="7"/>
  <c r="I52" i="7"/>
  <c r="F52" i="7"/>
  <c r="I51" i="7"/>
  <c r="F51" i="7"/>
  <c r="I50" i="7"/>
  <c r="F50" i="7"/>
  <c r="I49" i="7"/>
  <c r="F49" i="7"/>
  <c r="I48" i="7"/>
  <c r="F48" i="7"/>
  <c r="I47" i="7"/>
  <c r="F47" i="7"/>
  <c r="I46" i="7"/>
  <c r="F46" i="7"/>
  <c r="I45" i="7"/>
  <c r="F45" i="7"/>
  <c r="I41" i="7"/>
  <c r="H41" i="7"/>
  <c r="F41" i="7"/>
  <c r="H40" i="7"/>
  <c r="I40" i="7" s="1"/>
  <c r="F40" i="7"/>
  <c r="H39" i="7"/>
  <c r="I39" i="7" s="1"/>
  <c r="F39" i="7"/>
  <c r="H38" i="7"/>
  <c r="I38" i="7" s="1"/>
  <c r="F38" i="7"/>
  <c r="I37" i="7"/>
  <c r="H37" i="7"/>
  <c r="F37" i="7"/>
  <c r="I34" i="7"/>
  <c r="F34" i="7"/>
  <c r="I33" i="7"/>
  <c r="F33" i="7"/>
  <c r="I32" i="7"/>
  <c r="F32" i="7"/>
  <c r="I31" i="7"/>
  <c r="F31" i="7"/>
  <c r="I28" i="7"/>
  <c r="F28" i="7"/>
  <c r="F62" i="7" s="1"/>
  <c r="F66" i="7" s="1"/>
  <c r="I18" i="7"/>
  <c r="I63" i="7" s="1"/>
  <c r="F71" i="7" s="1"/>
  <c r="F18" i="7"/>
  <c r="F58" i="5"/>
  <c r="F68" i="7" l="1"/>
  <c r="F70" i="7" s="1"/>
  <c r="F72" i="7" s="1"/>
  <c r="F64" i="5" l="1"/>
  <c r="I60" i="5"/>
  <c r="F60" i="5"/>
  <c r="I59" i="5"/>
  <c r="F59" i="5"/>
  <c r="I58" i="5"/>
  <c r="I57" i="5"/>
  <c r="F57" i="5"/>
  <c r="I56" i="5"/>
  <c r="F56" i="5"/>
  <c r="I53" i="5"/>
  <c r="F53" i="5"/>
  <c r="I52" i="5"/>
  <c r="F52" i="5"/>
  <c r="I51" i="5"/>
  <c r="F51" i="5"/>
  <c r="I50" i="5"/>
  <c r="F50" i="5"/>
  <c r="I49" i="5"/>
  <c r="F49" i="5"/>
  <c r="I48" i="5"/>
  <c r="F48" i="5"/>
  <c r="I47" i="5"/>
  <c r="F47" i="5"/>
  <c r="I46" i="5"/>
  <c r="F46" i="5"/>
  <c r="I45" i="5"/>
  <c r="F45" i="5"/>
  <c r="H41" i="5"/>
  <c r="I41" i="5" s="1"/>
  <c r="F41" i="5"/>
  <c r="H40" i="5"/>
  <c r="I40" i="5" s="1"/>
  <c r="F40" i="5"/>
  <c r="H39" i="5"/>
  <c r="I39" i="5" s="1"/>
  <c r="F39" i="5"/>
  <c r="H38" i="5"/>
  <c r="I38" i="5" s="1"/>
  <c r="F38" i="5"/>
  <c r="H37" i="5"/>
  <c r="I37" i="5" s="1"/>
  <c r="F37" i="5"/>
  <c r="I34" i="5"/>
  <c r="F34" i="5"/>
  <c r="I33" i="5"/>
  <c r="F33" i="5"/>
  <c r="I32" i="5"/>
  <c r="F32" i="5"/>
  <c r="I31" i="5"/>
  <c r="F31" i="5"/>
  <c r="I28" i="5"/>
  <c r="F28" i="5"/>
  <c r="I18" i="5"/>
  <c r="F18" i="5"/>
  <c r="F62" i="5" l="1"/>
  <c r="F66" i="5" s="1"/>
  <c r="I63" i="5"/>
  <c r="F71" i="5" s="1"/>
  <c r="F68" i="5" l="1"/>
  <c r="F70" i="5" s="1"/>
  <c r="F72" i="5" s="1"/>
</calcChain>
</file>

<file path=xl/comments1.xml><?xml version="1.0" encoding="utf-8"?>
<comments xmlns="http://schemas.openxmlformats.org/spreadsheetml/2006/main">
  <authors>
    <author>yvdesr</author>
  </authors>
  <commentList>
    <comment ref="H22" authorId="0" shapeId="0">
      <text>
        <r>
          <rPr>
            <sz val="8"/>
            <color indexed="81"/>
            <rFont val="Tahoma"/>
            <family val="2"/>
          </rPr>
          <t>Saisir par patient dans la colonne Unitaire ou de façon globale dans la colonne Global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24" authorId="0" shapeId="0">
      <text>
        <r>
          <rPr>
            <sz val="8"/>
            <color indexed="81"/>
            <rFont val="Tahoma"/>
            <family val="2"/>
          </rPr>
          <t>Saisir un coût global par patient dans la case ou détaillé dans la colonne ci-dessous</t>
        </r>
      </text>
    </comment>
  </commentList>
</comments>
</file>

<file path=xl/comments2.xml><?xml version="1.0" encoding="utf-8"?>
<comments xmlns="http://schemas.openxmlformats.org/spreadsheetml/2006/main">
  <authors>
    <author>YVAN DESROCHERS</author>
    <author>yvdesr</author>
  </authors>
  <commentList>
    <comment ref="H20" authorId="0" shapeId="0">
      <text>
        <r>
          <rPr>
            <sz val="9"/>
            <color indexed="81"/>
            <rFont val="Tahoma"/>
            <family val="2"/>
          </rPr>
          <t xml:space="preserve">Indiquer un nombre si le projet est basé sur un coût unitaire. Par exemple, 200 analyses de même nature.
</t>
        </r>
      </text>
    </comment>
    <comment ref="H22" authorId="1" shapeId="0">
      <text>
        <r>
          <rPr>
            <sz val="8"/>
            <color indexed="81"/>
            <rFont val="Tahoma"/>
            <family val="2"/>
          </rPr>
          <t xml:space="preserve">Saisir par nombre d'activités dans la colonne Unitaire ou de façon globale dans la colonne Global
</t>
        </r>
      </text>
    </comment>
    <comment ref="E24" authorId="1" shapeId="0">
      <text>
        <r>
          <rPr>
            <sz val="8"/>
            <color indexed="81"/>
            <rFont val="Tahoma"/>
            <family val="2"/>
          </rPr>
          <t>Saisir un coût global par patient dans la case ou détaillé dans la colonne ci-dessous</t>
        </r>
      </text>
    </comment>
  </commentList>
</comments>
</file>

<file path=xl/sharedStrings.xml><?xml version="1.0" encoding="utf-8"?>
<sst xmlns="http://schemas.openxmlformats.org/spreadsheetml/2006/main" count="139" uniqueCount="66">
  <si>
    <t>Personnel technique</t>
  </si>
  <si>
    <t>Radiologie</t>
  </si>
  <si>
    <t>Secrétariat</t>
  </si>
  <si>
    <t>Compléter les zones ombragées</t>
  </si>
  <si>
    <t>Titre du projet</t>
  </si>
  <si>
    <t>Nom du chercheur</t>
  </si>
  <si>
    <t>A) COÛTS DE MISE EN PLACE DU PROTOCOLE</t>
  </si>
  <si>
    <t xml:space="preserve">Personnel de recherche (préparation du dossier ) </t>
  </si>
  <si>
    <t>Montants proposés par le promoteur</t>
  </si>
  <si>
    <t>Coûts réels évalués par le chercheur</t>
  </si>
  <si>
    <t>Nombre de patients :</t>
  </si>
  <si>
    <t>Honoraires du chercheur</t>
  </si>
  <si>
    <t>Selon promoteur</t>
  </si>
  <si>
    <t>Selon chercheur</t>
  </si>
  <si>
    <t>Cardiologue</t>
  </si>
  <si>
    <t>Nucléiste</t>
  </si>
  <si>
    <t>Autre</t>
  </si>
  <si>
    <t>Radiologiste</t>
  </si>
  <si>
    <t>Salaires</t>
  </si>
  <si>
    <t>Assistants de recherche</t>
  </si>
  <si>
    <t>Autres professionnels</t>
  </si>
  <si>
    <t>Achats de service CHUQ (ou externe)</t>
  </si>
  <si>
    <t>Laboratoires</t>
  </si>
  <si>
    <t>Imagerie</t>
  </si>
  <si>
    <t>Autres frais</t>
  </si>
  <si>
    <t>Pharmacie (distribution médicaments)</t>
  </si>
  <si>
    <t>Sous-total si inscrit le coût détaillé par patient</t>
  </si>
  <si>
    <t xml:space="preserve">Total revenus </t>
  </si>
  <si>
    <t>Excédent ( déficit ) anticipé (C-D)</t>
  </si>
  <si>
    <t>Dépenses prévues   (D)</t>
  </si>
  <si>
    <t>(D)</t>
  </si>
  <si>
    <t xml:space="preserve">Comité d'éthique ( selon grille de tarifs si applicable ) </t>
  </si>
  <si>
    <t>Frais indirects de recherche *</t>
  </si>
  <si>
    <t xml:space="preserve">* 30 % applicable uniquement si octroi en provenance de l'industrie </t>
  </si>
  <si>
    <t>ou</t>
  </si>
  <si>
    <t>Détaillé</t>
  </si>
  <si>
    <t>Unitaire</t>
  </si>
  <si>
    <t>Global</t>
  </si>
  <si>
    <t>Total</t>
  </si>
  <si>
    <t>Solde disponible pour réaliser le projet  (C)</t>
  </si>
  <si>
    <t xml:space="preserve">Montant unitaire offert par promoteur </t>
  </si>
  <si>
    <t xml:space="preserve">Sous-total si on inscrit le coût global par patient           </t>
  </si>
  <si>
    <t>(B1)</t>
  </si>
  <si>
    <t>(B2)</t>
  </si>
  <si>
    <t>(A) + (B1 ou B2)</t>
  </si>
  <si>
    <r>
      <t xml:space="preserve">Total </t>
    </r>
    <r>
      <rPr>
        <sz val="8"/>
        <rFont val="Arial"/>
        <family val="2"/>
      </rPr>
      <t>(A)</t>
    </r>
  </si>
  <si>
    <t xml:space="preserve">Coûts </t>
  </si>
  <si>
    <t>Papeterie/photocopies/reprographie</t>
  </si>
  <si>
    <t>Frais de maintenance (gestion queries/amend./AE/SAE)</t>
  </si>
  <si>
    <t>PRÉVISIONS BUDGÉTAIRES D'UN PROJET DE RECHERCHE AU CHU</t>
  </si>
  <si>
    <t>Source de financement</t>
  </si>
  <si>
    <t xml:space="preserve">Date de fin </t>
  </si>
  <si>
    <t>Date de début</t>
  </si>
  <si>
    <t xml:space="preserve">Infirmière de recherche </t>
  </si>
  <si>
    <t>Heures / Unités</t>
  </si>
  <si>
    <t>Taux horaire / unitaire</t>
  </si>
  <si>
    <t>B) COÛTS VARIABLES PAR PARTICIPANTS</t>
  </si>
  <si>
    <t>Archivage</t>
  </si>
  <si>
    <t xml:space="preserve">Remboursement stationnement au patient </t>
  </si>
  <si>
    <t>A) COÛTS DE MISE EN PLACE DU PROJET</t>
  </si>
  <si>
    <t xml:space="preserve">PRÉVISIONS BUDGÉTAIRES D'UN PROJET DE RECHERCHE                                                     </t>
  </si>
  <si>
    <t xml:space="preserve">B) COÛTS VARIABLES </t>
  </si>
  <si>
    <t>Nombre :</t>
  </si>
  <si>
    <t>Frais de déplacement</t>
  </si>
  <si>
    <t>Achats de service CHU (ou externe)</t>
  </si>
  <si>
    <t>Ethique et autres frais selon politique 946-00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</si>
</sst>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 * #,##0_)\ [$$-C0C]_ ;_ * \(#,##0\)\ [$$-C0C]_ ;_ * &quot;-&quot;_)\ [$$-C0C]_ ;_ @_ "/>
    <numFmt numFmtId="165" formatCode="#,##0_);\(#,##0\)"/>
    <numFmt numFmtId="166" formatCode="#,##0\ [$$-C0C]"/>
    <numFmt numFmtId="167" formatCode="#,##0.00\ &quot;$&quot;"/>
  </numFmts>
  <fonts count="14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sz val="8"/>
      <color indexed="81"/>
      <name val="Tahoma"/>
      <family val="2"/>
    </font>
    <font>
      <b/>
      <sz val="9"/>
      <name val="Arial Narrow"/>
      <family val="2"/>
    </font>
    <font>
      <sz val="9"/>
      <name val="Arial Narrow"/>
      <family val="2"/>
    </font>
    <font>
      <b/>
      <i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b/>
      <sz val="9"/>
      <name val="Arial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1" fillId="0" borderId="0"/>
    <xf numFmtId="0" fontId="10" fillId="0" borderId="0"/>
  </cellStyleXfs>
  <cellXfs count="9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Continuous"/>
    </xf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0" borderId="0" xfId="0" applyAlignment="1">
      <alignment horizontal="centerContinuous"/>
    </xf>
    <xf numFmtId="0" fontId="3" fillId="0" borderId="0" xfId="0" applyFont="1" applyAlignment="1">
      <alignment horizontal="centerContinuous" vertical="center"/>
    </xf>
    <xf numFmtId="0" fontId="0" fillId="0" borderId="0" xfId="0" applyAlignment="1">
      <alignment horizontal="center" wrapText="1"/>
    </xf>
    <xf numFmtId="164" fontId="0" fillId="2" borderId="10" xfId="0" applyNumberFormat="1" applyFill="1" applyBorder="1"/>
    <xf numFmtId="164" fontId="0" fillId="0" borderId="0" xfId="0" applyNumberFormat="1"/>
    <xf numFmtId="166" fontId="0" fillId="2" borderId="10" xfId="0" applyNumberFormat="1" applyFill="1" applyBorder="1"/>
    <xf numFmtId="166" fontId="0" fillId="0" borderId="0" xfId="0" applyNumberFormat="1"/>
    <xf numFmtId="0" fontId="4" fillId="0" borderId="0" xfId="0" applyFont="1" applyAlignment="1">
      <alignment horizontal="right"/>
    </xf>
    <xf numFmtId="0" fontId="8" fillId="0" borderId="0" xfId="0" quotePrefix="1" applyFont="1"/>
    <xf numFmtId="164" fontId="0" fillId="3" borderId="10" xfId="0" applyNumberFormat="1" applyFill="1" applyBorder="1"/>
    <xf numFmtId="165" fontId="0" fillId="4" borderId="10" xfId="0" applyNumberFormat="1" applyFill="1" applyBorder="1"/>
    <xf numFmtId="0" fontId="1" fillId="0" borderId="0" xfId="0" applyFont="1" applyAlignment="1"/>
    <xf numFmtId="0" fontId="0" fillId="0" borderId="0" xfId="0" applyAlignment="1"/>
    <xf numFmtId="10" fontId="0" fillId="4" borderId="10" xfId="0" applyNumberFormat="1" applyFill="1" applyBorder="1"/>
    <xf numFmtId="0" fontId="4" fillId="0" borderId="0" xfId="0" applyFont="1"/>
    <xf numFmtId="0" fontId="9" fillId="0" borderId="0" xfId="0" applyFont="1"/>
    <xf numFmtId="0" fontId="2" fillId="0" borderId="0" xfId="0" applyFont="1"/>
    <xf numFmtId="0" fontId="10" fillId="0" borderId="0" xfId="0" applyFont="1"/>
    <xf numFmtId="0" fontId="0" fillId="2" borderId="10" xfId="0" applyFill="1" applyBorder="1"/>
    <xf numFmtId="0" fontId="10" fillId="0" borderId="0" xfId="0" applyFont="1" applyFill="1" applyBorder="1"/>
    <xf numFmtId="0" fontId="0" fillId="0" borderId="0" xfId="0" applyFill="1"/>
    <xf numFmtId="0" fontId="0" fillId="0" borderId="0" xfId="0" applyFill="1" applyBorder="1"/>
    <xf numFmtId="0" fontId="10" fillId="0" borderId="2" xfId="0" applyFont="1" applyFill="1" applyBorder="1"/>
    <xf numFmtId="0" fontId="1" fillId="0" borderId="0" xfId="0" applyFont="1" applyAlignment="1">
      <alignment horizontal="centerContinuous" vertical="center"/>
    </xf>
    <xf numFmtId="167" fontId="0" fillId="0" borderId="0" xfId="0" applyNumberFormat="1"/>
    <xf numFmtId="164" fontId="2" fillId="0" borderId="0" xfId="0" applyNumberFormat="1" applyFont="1"/>
    <xf numFmtId="0" fontId="1" fillId="0" borderId="0" xfId="2" applyFont="1" applyAlignment="1">
      <alignment horizontal="centerContinuous"/>
    </xf>
    <xf numFmtId="0" fontId="10" fillId="0" borderId="0" xfId="2"/>
    <xf numFmtId="0" fontId="3" fillId="0" borderId="0" xfId="2" applyFont="1" applyAlignment="1">
      <alignment horizontal="centerContinuous" vertical="center"/>
    </xf>
    <xf numFmtId="0" fontId="10" fillId="0" borderId="0" xfId="2" applyAlignment="1">
      <alignment horizontal="centerContinuous"/>
    </xf>
    <xf numFmtId="0" fontId="10" fillId="5" borderId="1" xfId="2" applyFill="1" applyBorder="1"/>
    <xf numFmtId="0" fontId="10" fillId="5" borderId="2" xfId="2" applyFill="1" applyBorder="1"/>
    <xf numFmtId="0" fontId="10" fillId="5" borderId="3" xfId="2" applyFill="1" applyBorder="1"/>
    <xf numFmtId="0" fontId="10" fillId="5" borderId="4" xfId="2" applyFill="1" applyBorder="1"/>
    <xf numFmtId="0" fontId="10" fillId="5" borderId="5" xfId="2" applyFill="1" applyBorder="1"/>
    <xf numFmtId="0" fontId="10" fillId="5" borderId="6" xfId="2" applyFill="1" applyBorder="1"/>
    <xf numFmtId="0" fontId="10" fillId="0" borderId="0" xfId="2" applyFont="1"/>
    <xf numFmtId="0" fontId="10" fillId="5" borderId="7" xfId="2" applyFill="1" applyBorder="1"/>
    <xf numFmtId="0" fontId="10" fillId="5" borderId="8" xfId="2" applyFill="1" applyBorder="1"/>
    <xf numFmtId="0" fontId="10" fillId="5" borderId="9" xfId="2" applyFill="1" applyBorder="1"/>
    <xf numFmtId="0" fontId="10" fillId="0" borderId="2" xfId="2" applyFont="1" applyFill="1" applyBorder="1"/>
    <xf numFmtId="0" fontId="10" fillId="5" borderId="10" xfId="2" applyFill="1" applyBorder="1"/>
    <xf numFmtId="0" fontId="10" fillId="0" borderId="0" xfId="2" applyFill="1"/>
    <xf numFmtId="0" fontId="10" fillId="0" borderId="0" xfId="2" applyFill="1" applyBorder="1"/>
    <xf numFmtId="0" fontId="10" fillId="0" borderId="0" xfId="2" applyFont="1" applyFill="1" applyBorder="1"/>
    <xf numFmtId="0" fontId="1" fillId="0" borderId="0" xfId="2" applyFont="1"/>
    <xf numFmtId="164" fontId="10" fillId="5" borderId="10" xfId="2" applyNumberFormat="1" applyFill="1" applyBorder="1"/>
    <xf numFmtId="164" fontId="10" fillId="3" borderId="10" xfId="2" applyNumberFormat="1" applyFill="1" applyBorder="1"/>
    <xf numFmtId="164" fontId="10" fillId="0" borderId="0" xfId="2" applyNumberFormat="1"/>
    <xf numFmtId="164" fontId="2" fillId="0" borderId="0" xfId="2" applyNumberFormat="1" applyFont="1"/>
    <xf numFmtId="165" fontId="10" fillId="4" borderId="10" xfId="2" applyNumberFormat="1" applyFill="1" applyBorder="1"/>
    <xf numFmtId="0" fontId="10" fillId="0" borderId="0" xfId="2" applyAlignment="1">
      <alignment horizontal="center" wrapText="1"/>
    </xf>
    <xf numFmtId="166" fontId="10" fillId="5" borderId="10" xfId="2" applyNumberFormat="1" applyFill="1" applyBorder="1"/>
    <xf numFmtId="0" fontId="2" fillId="0" borderId="0" xfId="2" applyFont="1"/>
    <xf numFmtId="167" fontId="10" fillId="0" borderId="0" xfId="2" applyNumberFormat="1"/>
    <xf numFmtId="0" fontId="12" fillId="0" borderId="0" xfId="2" applyFont="1"/>
    <xf numFmtId="0" fontId="9" fillId="0" borderId="0" xfId="2" applyFont="1"/>
    <xf numFmtId="166" fontId="10" fillId="0" borderId="0" xfId="2" applyNumberFormat="1"/>
    <xf numFmtId="0" fontId="2" fillId="0" borderId="0" xfId="2" applyFont="1" applyAlignment="1">
      <alignment horizontal="right"/>
    </xf>
    <xf numFmtId="0" fontId="1" fillId="0" borderId="0" xfId="2" applyFont="1" applyAlignment="1"/>
    <xf numFmtId="0" fontId="10" fillId="0" borderId="0" xfId="2" applyAlignment="1"/>
    <xf numFmtId="10" fontId="10" fillId="4" borderId="10" xfId="2" applyNumberFormat="1" applyFill="1" applyBorder="1"/>
    <xf numFmtId="0" fontId="8" fillId="0" borderId="0" xfId="2" quotePrefix="1" applyFont="1"/>
    <xf numFmtId="0" fontId="1" fillId="0" borderId="0" xfId="2" applyFont="1" applyAlignment="1">
      <alignment horizontal="center" vertical="center" wrapText="1"/>
    </xf>
    <xf numFmtId="0" fontId="10" fillId="0" borderId="0" xfId="2" applyAlignment="1">
      <alignment horizontal="center" wrapText="1"/>
    </xf>
    <xf numFmtId="0" fontId="6" fillId="5" borderId="11" xfId="2" applyFont="1" applyFill="1" applyBorder="1" applyAlignment="1">
      <alignment horizontal="center" vertical="top" wrapText="1"/>
    </xf>
    <xf numFmtId="0" fontId="10" fillId="5" borderId="12" xfId="2" applyFill="1" applyBorder="1" applyAlignment="1">
      <alignment horizontal="center" wrapText="1"/>
    </xf>
    <xf numFmtId="0" fontId="7" fillId="5" borderId="13" xfId="2" applyFont="1" applyFill="1" applyBorder="1" applyAlignment="1">
      <alignment horizontal="center" wrapText="1"/>
    </xf>
    <xf numFmtId="0" fontId="10" fillId="5" borderId="14" xfId="2" applyFill="1" applyBorder="1" applyAlignment="1">
      <alignment horizontal="center" wrapText="1"/>
    </xf>
    <xf numFmtId="0" fontId="6" fillId="3" borderId="11" xfId="2" applyFont="1" applyFill="1" applyBorder="1" applyAlignment="1">
      <alignment horizontal="center" vertical="top" wrapText="1"/>
    </xf>
    <xf numFmtId="0" fontId="10" fillId="3" borderId="12" xfId="2" applyFill="1" applyBorder="1" applyAlignment="1">
      <alignment horizontal="center" wrapText="1"/>
    </xf>
    <xf numFmtId="0" fontId="7" fillId="3" borderId="13" xfId="2" applyFont="1" applyFill="1" applyBorder="1" applyAlignment="1">
      <alignment horizontal="center" wrapText="1"/>
    </xf>
    <xf numFmtId="0" fontId="10" fillId="3" borderId="14" xfId="2" applyFill="1" applyBorder="1" applyAlignment="1">
      <alignment horizontal="center" wrapText="1"/>
    </xf>
    <xf numFmtId="0" fontId="6" fillId="2" borderId="11" xfId="0" applyFont="1" applyFill="1" applyBorder="1" applyAlignment="1">
      <alignment horizontal="center" vertical="top" wrapText="1"/>
    </xf>
    <xf numFmtId="0" fontId="0" fillId="0" borderId="12" xfId="0" applyBorder="1" applyAlignment="1">
      <alignment horizontal="center" wrapText="1"/>
    </xf>
    <xf numFmtId="0" fontId="7" fillId="2" borderId="13" xfId="0" applyFont="1" applyFill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6" fillId="3" borderId="11" xfId="0" applyFont="1" applyFill="1" applyBorder="1" applyAlignment="1">
      <alignment horizontal="center" vertical="top" wrapText="1"/>
    </xf>
    <xf numFmtId="0" fontId="0" fillId="3" borderId="12" xfId="0" applyFill="1" applyBorder="1" applyAlignment="1">
      <alignment horizontal="center" wrapText="1"/>
    </xf>
    <xf numFmtId="0" fontId="7" fillId="3" borderId="13" xfId="0" applyFont="1" applyFill="1" applyBorder="1" applyAlignment="1">
      <alignment horizontal="center" wrapText="1"/>
    </xf>
    <xf numFmtId="0" fontId="0" fillId="3" borderId="14" xfId="0" applyFill="1" applyBorder="1" applyAlignment="1">
      <alignment horizont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800100</xdr:colOff>
      <xdr:row>63</xdr:row>
      <xdr:rowOff>9525</xdr:rowOff>
    </xdr:from>
    <xdr:to>
      <xdr:col>8</xdr:col>
      <xdr:colOff>200025</xdr:colOff>
      <xdr:row>70</xdr:row>
      <xdr:rowOff>85725</xdr:rowOff>
    </xdr:to>
    <xdr:sp macro="" textlink="">
      <xdr:nvSpPr>
        <xdr:cNvPr id="2" name="Line 4"/>
        <xdr:cNvSpPr>
          <a:spLocks noChangeShapeType="1"/>
        </xdr:cNvSpPr>
      </xdr:nvSpPr>
      <xdr:spPr bwMode="auto">
        <a:xfrm flipH="1">
          <a:off x="6296025" y="11915775"/>
          <a:ext cx="1190625" cy="1209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390525</xdr:colOff>
      <xdr:row>26</xdr:row>
      <xdr:rowOff>9525</xdr:rowOff>
    </xdr:from>
    <xdr:to>
      <xdr:col>4</xdr:col>
      <xdr:colOff>390525</xdr:colOff>
      <xdr:row>27</xdr:row>
      <xdr:rowOff>0</xdr:rowOff>
    </xdr:to>
    <xdr:sp macro="" textlink="">
      <xdr:nvSpPr>
        <xdr:cNvPr id="3" name="Line 5"/>
        <xdr:cNvSpPr>
          <a:spLocks noChangeShapeType="1"/>
        </xdr:cNvSpPr>
      </xdr:nvSpPr>
      <xdr:spPr bwMode="auto">
        <a:xfrm>
          <a:off x="5038725" y="592455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695325</xdr:colOff>
      <xdr:row>0</xdr:row>
      <xdr:rowOff>1450763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19225" cy="14507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800100</xdr:colOff>
      <xdr:row>63</xdr:row>
      <xdr:rowOff>9525</xdr:rowOff>
    </xdr:from>
    <xdr:to>
      <xdr:col>8</xdr:col>
      <xdr:colOff>200025</xdr:colOff>
      <xdr:row>70</xdr:row>
      <xdr:rowOff>85725</xdr:rowOff>
    </xdr:to>
    <xdr:sp macro="" textlink="">
      <xdr:nvSpPr>
        <xdr:cNvPr id="2" name="Line 4"/>
        <xdr:cNvSpPr>
          <a:spLocks noChangeShapeType="1"/>
        </xdr:cNvSpPr>
      </xdr:nvSpPr>
      <xdr:spPr bwMode="auto">
        <a:xfrm flipH="1">
          <a:off x="6296025" y="11915775"/>
          <a:ext cx="1190625" cy="1209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390525</xdr:colOff>
      <xdr:row>26</xdr:row>
      <xdr:rowOff>9525</xdr:rowOff>
    </xdr:from>
    <xdr:to>
      <xdr:col>4</xdr:col>
      <xdr:colOff>390525</xdr:colOff>
      <xdr:row>27</xdr:row>
      <xdr:rowOff>0</xdr:rowOff>
    </xdr:to>
    <xdr:sp macro="" textlink="">
      <xdr:nvSpPr>
        <xdr:cNvPr id="3" name="Line 5"/>
        <xdr:cNvSpPr>
          <a:spLocks noChangeShapeType="1"/>
        </xdr:cNvSpPr>
      </xdr:nvSpPr>
      <xdr:spPr bwMode="auto">
        <a:xfrm>
          <a:off x="5038725" y="592455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695325</xdr:colOff>
      <xdr:row>0</xdr:row>
      <xdr:rowOff>1450763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19225" cy="1450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77"/>
  <sheetViews>
    <sheetView tabSelected="1" workbookViewId="0">
      <selection activeCell="C29" sqref="C29"/>
    </sheetView>
  </sheetViews>
  <sheetFormatPr baseColWidth="10" defaultRowHeight="12.75" x14ac:dyDescent="0.2"/>
  <cols>
    <col min="1" max="1" width="10.85546875" style="39" customWidth="1"/>
    <col min="2" max="2" width="27.42578125" style="39" customWidth="1"/>
    <col min="3" max="4" width="15.7109375" style="39" customWidth="1"/>
    <col min="5" max="6" width="12.7109375" style="39" customWidth="1"/>
    <col min="7" max="7" width="1.42578125" style="39" customWidth="1"/>
    <col min="8" max="9" width="12.7109375" style="39" customWidth="1"/>
    <col min="10" max="10" width="2.85546875" style="39" customWidth="1"/>
    <col min="11" max="16384" width="11.42578125" style="39"/>
  </cols>
  <sheetData>
    <row r="1" spans="1:9" ht="115.5" customHeight="1" x14ac:dyDescent="0.2">
      <c r="A1" s="38"/>
      <c r="B1" s="38"/>
      <c r="C1" s="75" t="s">
        <v>60</v>
      </c>
      <c r="D1" s="76"/>
      <c r="E1" s="76"/>
      <c r="F1" s="76"/>
      <c r="G1" s="76"/>
      <c r="H1" s="76"/>
      <c r="I1" s="76"/>
    </row>
    <row r="2" spans="1:9" ht="16.5" customHeight="1" x14ac:dyDescent="0.2">
      <c r="A2" s="40" t="s">
        <v>3</v>
      </c>
      <c r="B2" s="41"/>
      <c r="C2" s="41"/>
      <c r="D2" s="41"/>
      <c r="E2" s="41"/>
      <c r="F2" s="41"/>
      <c r="G2" s="41"/>
      <c r="H2" s="41"/>
      <c r="I2" s="41"/>
    </row>
    <row r="3" spans="1:9" x14ac:dyDescent="0.2">
      <c r="A3" s="39" t="s">
        <v>4</v>
      </c>
      <c r="D3" s="42"/>
      <c r="E3" s="43"/>
      <c r="F3" s="43"/>
      <c r="G3" s="43"/>
      <c r="H3" s="43"/>
      <c r="I3" s="44"/>
    </row>
    <row r="4" spans="1:9" x14ac:dyDescent="0.2">
      <c r="D4" s="45"/>
      <c r="E4" s="46"/>
      <c r="F4" s="46"/>
      <c r="G4" s="46"/>
      <c r="H4" s="46"/>
      <c r="I4" s="47"/>
    </row>
    <row r="5" spans="1:9" ht="17.25" customHeight="1" x14ac:dyDescent="0.2">
      <c r="A5" s="48" t="s">
        <v>50</v>
      </c>
      <c r="D5" s="49"/>
      <c r="E5" s="50"/>
      <c r="F5" s="50"/>
      <c r="G5" s="50"/>
      <c r="H5" s="50"/>
      <c r="I5" s="51"/>
    </row>
    <row r="6" spans="1:9" ht="18.75" customHeight="1" x14ac:dyDescent="0.2">
      <c r="A6" s="39" t="s">
        <v>5</v>
      </c>
      <c r="D6" s="49"/>
      <c r="E6" s="50"/>
      <c r="F6" s="50"/>
      <c r="G6" s="50"/>
      <c r="H6" s="50"/>
      <c r="I6" s="51"/>
    </row>
    <row r="7" spans="1:9" ht="18.75" customHeight="1" x14ac:dyDescent="0.2">
      <c r="A7" s="48"/>
      <c r="D7" s="52" t="s">
        <v>52</v>
      </c>
      <c r="E7" s="53"/>
      <c r="F7" s="54"/>
      <c r="G7" s="55"/>
      <c r="H7" s="56" t="s">
        <v>51</v>
      </c>
      <c r="I7" s="53"/>
    </row>
    <row r="8" spans="1:9" ht="13.5" thickBot="1" x14ac:dyDescent="0.25"/>
    <row r="9" spans="1:9" ht="12.75" customHeight="1" x14ac:dyDescent="0.2">
      <c r="A9" s="57" t="s">
        <v>6</v>
      </c>
      <c r="E9" s="77" t="s">
        <v>8</v>
      </c>
      <c r="F9" s="78"/>
      <c r="H9" s="81" t="s">
        <v>9</v>
      </c>
      <c r="I9" s="82" t="s">
        <v>9</v>
      </c>
    </row>
    <row r="10" spans="1:9" ht="3.75" customHeight="1" thickBot="1" x14ac:dyDescent="0.25">
      <c r="E10" s="79"/>
      <c r="F10" s="80"/>
      <c r="H10" s="83"/>
      <c r="I10" s="84"/>
    </row>
    <row r="12" spans="1:9" x14ac:dyDescent="0.2">
      <c r="A12" s="39" t="s">
        <v>31</v>
      </c>
      <c r="F12" s="58">
        <v>0</v>
      </c>
      <c r="I12" s="59">
        <v>0</v>
      </c>
    </row>
    <row r="13" spans="1:9" x14ac:dyDescent="0.2">
      <c r="A13" s="39" t="s">
        <v>7</v>
      </c>
      <c r="F13" s="58"/>
      <c r="I13" s="59">
        <v>0</v>
      </c>
    </row>
    <row r="14" spans="1:9" x14ac:dyDescent="0.2">
      <c r="A14" s="48" t="s">
        <v>24</v>
      </c>
      <c r="F14" s="58">
        <v>0</v>
      </c>
      <c r="I14" s="59"/>
    </row>
    <row r="15" spans="1:9" x14ac:dyDescent="0.2">
      <c r="A15" s="48" t="s">
        <v>24</v>
      </c>
      <c r="F15" s="58"/>
      <c r="I15" s="59">
        <v>0</v>
      </c>
    </row>
    <row r="16" spans="1:9" x14ac:dyDescent="0.2">
      <c r="A16" s="48" t="s">
        <v>24</v>
      </c>
      <c r="F16" s="58"/>
      <c r="I16" s="59"/>
    </row>
    <row r="17" spans="1:12" x14ac:dyDescent="0.2">
      <c r="F17" s="60"/>
      <c r="I17" s="60"/>
      <c r="L17" s="39" t="s">
        <v>46</v>
      </c>
    </row>
    <row r="18" spans="1:12" x14ac:dyDescent="0.2">
      <c r="E18" s="39" t="s">
        <v>45</v>
      </c>
      <c r="F18" s="58">
        <f>SUM(F12:F16)</f>
        <v>0</v>
      </c>
      <c r="I18" s="59">
        <f>SUM(I12:I16)</f>
        <v>0</v>
      </c>
    </row>
    <row r="19" spans="1:12" x14ac:dyDescent="0.2">
      <c r="H19" s="60"/>
      <c r="I19" s="60"/>
    </row>
    <row r="20" spans="1:12" x14ac:dyDescent="0.2">
      <c r="A20" s="57" t="s">
        <v>56</v>
      </c>
      <c r="E20" s="61" t="s">
        <v>10</v>
      </c>
      <c r="H20" s="62">
        <v>2</v>
      </c>
    </row>
    <row r="21" spans="1:12" x14ac:dyDescent="0.2">
      <c r="H21" s="60"/>
      <c r="I21" s="60"/>
    </row>
    <row r="22" spans="1:12" ht="25.5" x14ac:dyDescent="0.2">
      <c r="E22" s="63" t="s">
        <v>12</v>
      </c>
      <c r="H22" s="63" t="s">
        <v>13</v>
      </c>
      <c r="I22" s="60"/>
    </row>
    <row r="23" spans="1:12" ht="7.5" customHeight="1" x14ac:dyDescent="0.2">
      <c r="E23" s="63"/>
      <c r="F23" s="63"/>
      <c r="H23" s="60"/>
      <c r="I23" s="60"/>
    </row>
    <row r="24" spans="1:12" ht="24.75" customHeight="1" x14ac:dyDescent="0.2">
      <c r="B24" s="39" t="s">
        <v>40</v>
      </c>
      <c r="E24" s="64">
        <v>25000</v>
      </c>
      <c r="F24" s="63"/>
      <c r="I24" s="60"/>
    </row>
    <row r="25" spans="1:12" x14ac:dyDescent="0.2">
      <c r="E25" s="63" t="s">
        <v>34</v>
      </c>
      <c r="F25" s="63"/>
      <c r="H25" s="60"/>
      <c r="I25" s="60"/>
    </row>
    <row r="26" spans="1:12" x14ac:dyDescent="0.2">
      <c r="E26" s="63" t="s">
        <v>35</v>
      </c>
      <c r="F26" s="63" t="s">
        <v>38</v>
      </c>
      <c r="H26" s="60" t="s">
        <v>36</v>
      </c>
      <c r="I26" s="60" t="s">
        <v>37</v>
      </c>
    </row>
    <row r="27" spans="1:12" x14ac:dyDescent="0.2">
      <c r="H27" s="60"/>
      <c r="I27" s="60"/>
    </row>
    <row r="28" spans="1:12" x14ac:dyDescent="0.2">
      <c r="A28" s="57" t="s">
        <v>11</v>
      </c>
      <c r="E28" s="64">
        <v>0</v>
      </c>
      <c r="F28" s="64">
        <f>+E28*$H$20</f>
        <v>0</v>
      </c>
      <c r="H28" s="59">
        <v>0</v>
      </c>
      <c r="I28" s="59">
        <f>+H28*$H$20</f>
        <v>0</v>
      </c>
    </row>
    <row r="30" spans="1:12" x14ac:dyDescent="0.2">
      <c r="A30" s="57" t="s">
        <v>20</v>
      </c>
      <c r="F30" s="60"/>
    </row>
    <row r="31" spans="1:12" x14ac:dyDescent="0.2">
      <c r="B31" s="39" t="s">
        <v>17</v>
      </c>
      <c r="E31" s="64">
        <v>0</v>
      </c>
      <c r="F31" s="64">
        <f>+E31*$H$20</f>
        <v>0</v>
      </c>
      <c r="H31" s="59">
        <v>0</v>
      </c>
      <c r="I31" s="59">
        <f>+H31*$H$20</f>
        <v>0</v>
      </c>
    </row>
    <row r="32" spans="1:12" x14ac:dyDescent="0.2">
      <c r="B32" s="39" t="s">
        <v>14</v>
      </c>
      <c r="E32" s="64">
        <v>0</v>
      </c>
      <c r="F32" s="64">
        <f>+E32*$H$20</f>
        <v>0</v>
      </c>
      <c r="H32" s="59">
        <v>0</v>
      </c>
      <c r="I32" s="59">
        <f>+H32*$H$20</f>
        <v>0</v>
      </c>
    </row>
    <row r="33" spans="1:10" x14ac:dyDescent="0.2">
      <c r="B33" s="39" t="s">
        <v>15</v>
      </c>
      <c r="E33" s="64">
        <v>0</v>
      </c>
      <c r="F33" s="64">
        <f>+E33*$H$20</f>
        <v>0</v>
      </c>
      <c r="H33" s="59">
        <v>0</v>
      </c>
      <c r="I33" s="59">
        <f>+H33*$H$20</f>
        <v>0</v>
      </c>
    </row>
    <row r="34" spans="1:10" x14ac:dyDescent="0.2">
      <c r="B34" s="39" t="s">
        <v>16</v>
      </c>
      <c r="E34" s="64">
        <v>0</v>
      </c>
      <c r="F34" s="64">
        <f>+E34*$H$20</f>
        <v>0</v>
      </c>
      <c r="H34" s="59">
        <v>0</v>
      </c>
      <c r="I34" s="59">
        <f>+H34*$H$20</f>
        <v>0</v>
      </c>
      <c r="J34" s="60"/>
    </row>
    <row r="35" spans="1:10" x14ac:dyDescent="0.2">
      <c r="F35" s="60"/>
    </row>
    <row r="36" spans="1:10" x14ac:dyDescent="0.2">
      <c r="A36" s="57" t="s">
        <v>18</v>
      </c>
      <c r="C36" s="65" t="s">
        <v>54</v>
      </c>
      <c r="D36" s="65" t="s">
        <v>55</v>
      </c>
      <c r="F36" s="60"/>
    </row>
    <row r="37" spans="1:10" x14ac:dyDescent="0.2">
      <c r="B37" s="39" t="s">
        <v>19</v>
      </c>
      <c r="C37" s="39">
        <v>0</v>
      </c>
      <c r="D37" s="66">
        <v>50</v>
      </c>
      <c r="E37" s="64">
        <v>0</v>
      </c>
      <c r="F37" s="64">
        <f>+E37*$H$20</f>
        <v>0</v>
      </c>
      <c r="H37" s="59">
        <f>+C37*D37</f>
        <v>0</v>
      </c>
      <c r="I37" s="59">
        <f>+H37*$H$20</f>
        <v>0</v>
      </c>
    </row>
    <row r="38" spans="1:10" x14ac:dyDescent="0.2">
      <c r="B38" s="39" t="s">
        <v>53</v>
      </c>
      <c r="C38" s="39">
        <v>0</v>
      </c>
      <c r="D38" s="66">
        <v>50</v>
      </c>
      <c r="E38" s="64">
        <v>0</v>
      </c>
      <c r="F38" s="64">
        <f>+E38*$H$20</f>
        <v>0</v>
      </c>
      <c r="H38" s="59">
        <f t="shared" ref="H38:H41" si="0">+C38*D38</f>
        <v>0</v>
      </c>
      <c r="I38" s="59">
        <f t="shared" ref="I38:I41" si="1">+H38*$H$20</f>
        <v>0</v>
      </c>
    </row>
    <row r="39" spans="1:10" x14ac:dyDescent="0.2">
      <c r="B39" s="39" t="s">
        <v>0</v>
      </c>
      <c r="C39" s="39">
        <v>0</v>
      </c>
      <c r="D39" s="66">
        <v>50</v>
      </c>
      <c r="E39" s="64">
        <v>0</v>
      </c>
      <c r="F39" s="64">
        <f>+E39*$H$20</f>
        <v>0</v>
      </c>
      <c r="H39" s="59">
        <f t="shared" si="0"/>
        <v>0</v>
      </c>
      <c r="I39" s="59">
        <f t="shared" si="1"/>
        <v>0</v>
      </c>
    </row>
    <row r="40" spans="1:10" x14ac:dyDescent="0.2">
      <c r="B40" s="39" t="s">
        <v>2</v>
      </c>
      <c r="C40" s="39">
        <v>0</v>
      </c>
      <c r="D40" s="66">
        <v>50</v>
      </c>
      <c r="E40" s="64">
        <v>0</v>
      </c>
      <c r="F40" s="64">
        <f>+E40*$H$20</f>
        <v>0</v>
      </c>
      <c r="H40" s="59">
        <f t="shared" si="0"/>
        <v>0</v>
      </c>
      <c r="I40" s="59">
        <f t="shared" si="1"/>
        <v>0</v>
      </c>
    </row>
    <row r="41" spans="1:10" x14ac:dyDescent="0.2">
      <c r="B41" s="39" t="s">
        <v>16</v>
      </c>
      <c r="C41" s="39">
        <v>0</v>
      </c>
      <c r="D41" s="66">
        <v>50</v>
      </c>
      <c r="E41" s="64">
        <v>0</v>
      </c>
      <c r="F41" s="64">
        <f>+E41*$H$20</f>
        <v>0</v>
      </c>
      <c r="H41" s="59">
        <f t="shared" si="0"/>
        <v>0</v>
      </c>
      <c r="I41" s="59">
        <f t="shared" si="1"/>
        <v>0</v>
      </c>
    </row>
    <row r="42" spans="1:10" x14ac:dyDescent="0.2">
      <c r="F42" s="60"/>
    </row>
    <row r="43" spans="1:10" x14ac:dyDescent="0.2">
      <c r="A43" s="57" t="s">
        <v>64</v>
      </c>
      <c r="F43" s="60"/>
    </row>
    <row r="44" spans="1:10" x14ac:dyDescent="0.2">
      <c r="F44" s="60"/>
    </row>
    <row r="45" spans="1:10" x14ac:dyDescent="0.2">
      <c r="B45" s="39" t="s">
        <v>25</v>
      </c>
      <c r="E45" s="64">
        <v>0</v>
      </c>
      <c r="F45" s="64">
        <f t="shared" ref="F45:F53" si="2">+E45*$H$20</f>
        <v>0</v>
      </c>
      <c r="H45" s="59">
        <v>0</v>
      </c>
      <c r="I45" s="59">
        <f t="shared" ref="I45:I53" si="3">+H45*$H$20</f>
        <v>0</v>
      </c>
    </row>
    <row r="46" spans="1:10" x14ac:dyDescent="0.2">
      <c r="B46" s="39" t="s">
        <v>22</v>
      </c>
      <c r="E46" s="64">
        <v>0</v>
      </c>
      <c r="F46" s="64">
        <f t="shared" si="2"/>
        <v>0</v>
      </c>
      <c r="H46" s="59">
        <v>0</v>
      </c>
      <c r="I46" s="59">
        <f t="shared" si="3"/>
        <v>0</v>
      </c>
    </row>
    <row r="47" spans="1:10" x14ac:dyDescent="0.2">
      <c r="B47" s="39" t="s">
        <v>23</v>
      </c>
      <c r="E47" s="64">
        <v>0</v>
      </c>
      <c r="F47" s="64">
        <f t="shared" si="2"/>
        <v>0</v>
      </c>
      <c r="H47" s="59">
        <v>0</v>
      </c>
      <c r="I47" s="59">
        <f t="shared" si="3"/>
        <v>0</v>
      </c>
    </row>
    <row r="48" spans="1:10" x14ac:dyDescent="0.2">
      <c r="B48" s="39" t="s">
        <v>1</v>
      </c>
      <c r="E48" s="64">
        <v>0</v>
      </c>
      <c r="F48" s="64">
        <f t="shared" si="2"/>
        <v>0</v>
      </c>
      <c r="H48" s="59">
        <v>0</v>
      </c>
      <c r="I48" s="59">
        <f t="shared" si="3"/>
        <v>0</v>
      </c>
    </row>
    <row r="49" spans="1:10" x14ac:dyDescent="0.2">
      <c r="B49" s="39" t="s">
        <v>16</v>
      </c>
      <c r="E49" s="64">
        <v>0</v>
      </c>
      <c r="F49" s="64">
        <f t="shared" si="2"/>
        <v>0</v>
      </c>
      <c r="H49" s="59">
        <v>0</v>
      </c>
      <c r="I49" s="59">
        <f t="shared" si="3"/>
        <v>0</v>
      </c>
    </row>
    <row r="50" spans="1:10" x14ac:dyDescent="0.2">
      <c r="B50" s="39" t="s">
        <v>16</v>
      </c>
      <c r="E50" s="64">
        <v>0</v>
      </c>
      <c r="F50" s="64">
        <f t="shared" si="2"/>
        <v>0</v>
      </c>
      <c r="H50" s="59">
        <v>0</v>
      </c>
      <c r="I50" s="59">
        <f t="shared" si="3"/>
        <v>0</v>
      </c>
    </row>
    <row r="51" spans="1:10" x14ac:dyDescent="0.2">
      <c r="B51" s="39" t="s">
        <v>16</v>
      </c>
      <c r="E51" s="64">
        <v>0</v>
      </c>
      <c r="F51" s="64">
        <f t="shared" si="2"/>
        <v>0</v>
      </c>
      <c r="H51" s="59">
        <v>0</v>
      </c>
      <c r="I51" s="59">
        <f t="shared" si="3"/>
        <v>0</v>
      </c>
    </row>
    <row r="52" spans="1:10" x14ac:dyDescent="0.2">
      <c r="B52" s="39" t="s">
        <v>16</v>
      </c>
      <c r="E52" s="64">
        <v>0</v>
      </c>
      <c r="F52" s="64">
        <f t="shared" si="2"/>
        <v>0</v>
      </c>
      <c r="H52" s="59">
        <v>0</v>
      </c>
      <c r="I52" s="59">
        <f t="shared" si="3"/>
        <v>0</v>
      </c>
    </row>
    <row r="53" spans="1:10" x14ac:dyDescent="0.2">
      <c r="B53" s="39" t="s">
        <v>16</v>
      </c>
      <c r="E53" s="64">
        <v>0</v>
      </c>
      <c r="F53" s="64">
        <f t="shared" si="2"/>
        <v>0</v>
      </c>
      <c r="H53" s="59">
        <v>0</v>
      </c>
      <c r="I53" s="59">
        <f t="shared" si="3"/>
        <v>0</v>
      </c>
    </row>
    <row r="54" spans="1:10" x14ac:dyDescent="0.2">
      <c r="F54" s="60"/>
    </row>
    <row r="55" spans="1:10" x14ac:dyDescent="0.2">
      <c r="A55" s="57" t="s">
        <v>24</v>
      </c>
      <c r="F55" s="60"/>
    </row>
    <row r="56" spans="1:10" x14ac:dyDescent="0.2">
      <c r="B56" s="48" t="s">
        <v>58</v>
      </c>
      <c r="C56" s="48"/>
      <c r="E56" s="64">
        <v>0</v>
      </c>
      <c r="F56" s="64">
        <f>+E56*$H$20</f>
        <v>0</v>
      </c>
      <c r="H56" s="59">
        <v>0</v>
      </c>
      <c r="I56" s="59">
        <f t="shared" ref="I56:I60" si="4">+H56*$H$20</f>
        <v>0</v>
      </c>
    </row>
    <row r="57" spans="1:10" x14ac:dyDescent="0.2">
      <c r="B57" s="48" t="s">
        <v>47</v>
      </c>
      <c r="C57" s="48"/>
      <c r="E57" s="64">
        <v>0</v>
      </c>
      <c r="F57" s="64">
        <f>+E57*$H$20</f>
        <v>0</v>
      </c>
      <c r="H57" s="59">
        <v>0</v>
      </c>
      <c r="I57" s="59">
        <f t="shared" si="4"/>
        <v>0</v>
      </c>
    </row>
    <row r="58" spans="1:10" x14ac:dyDescent="0.2">
      <c r="B58" s="48" t="s">
        <v>48</v>
      </c>
      <c r="C58" s="48"/>
      <c r="E58" s="64">
        <v>0</v>
      </c>
      <c r="F58" s="64">
        <f>+E58*$H$20</f>
        <v>0</v>
      </c>
      <c r="H58" s="59">
        <v>0</v>
      </c>
      <c r="I58" s="59">
        <f t="shared" si="4"/>
        <v>0</v>
      </c>
    </row>
    <row r="59" spans="1:10" x14ac:dyDescent="0.2">
      <c r="B59" s="48" t="s">
        <v>57</v>
      </c>
      <c r="C59" s="48"/>
      <c r="E59" s="64">
        <v>0</v>
      </c>
      <c r="F59" s="64">
        <f>+E59*$H$20</f>
        <v>0</v>
      </c>
      <c r="H59" s="59">
        <v>0</v>
      </c>
      <c r="I59" s="59">
        <f t="shared" si="4"/>
        <v>0</v>
      </c>
    </row>
    <row r="60" spans="1:10" x14ac:dyDescent="0.2">
      <c r="B60" s="67" t="s">
        <v>65</v>
      </c>
      <c r="C60" s="68"/>
      <c r="E60" s="64">
        <v>0</v>
      </c>
      <c r="F60" s="64">
        <f>+E60*$H$20</f>
        <v>0</v>
      </c>
      <c r="H60" s="59">
        <v>0</v>
      </c>
      <c r="I60" s="59">
        <f t="shared" si="4"/>
        <v>0</v>
      </c>
    </row>
    <row r="61" spans="1:10" x14ac:dyDescent="0.2">
      <c r="F61" s="69"/>
      <c r="H61" s="60"/>
      <c r="I61" s="60"/>
    </row>
    <row r="62" spans="1:10" x14ac:dyDescent="0.2">
      <c r="B62" s="39" t="s">
        <v>26</v>
      </c>
      <c r="E62" s="65" t="s">
        <v>42</v>
      </c>
      <c r="F62" s="60">
        <f>SUM(F28:F60)</f>
        <v>0</v>
      </c>
      <c r="I62" s="60"/>
    </row>
    <row r="63" spans="1:10" x14ac:dyDescent="0.2">
      <c r="E63" s="65"/>
      <c r="I63" s="59">
        <f>SUM(I18:I60)</f>
        <v>0</v>
      </c>
      <c r="J63" s="39" t="s">
        <v>30</v>
      </c>
    </row>
    <row r="64" spans="1:10" x14ac:dyDescent="0.2">
      <c r="B64" s="39" t="s">
        <v>41</v>
      </c>
      <c r="E64" s="65" t="s">
        <v>43</v>
      </c>
      <c r="F64" s="60">
        <f>+E24*H20</f>
        <v>50000</v>
      </c>
      <c r="H64" s="60"/>
      <c r="I64" s="60"/>
    </row>
    <row r="65" spans="2:9" x14ac:dyDescent="0.2">
      <c r="H65" s="60"/>
      <c r="I65" s="60"/>
    </row>
    <row r="66" spans="2:9" x14ac:dyDescent="0.2">
      <c r="B66" s="57" t="s">
        <v>27</v>
      </c>
      <c r="C66" s="57"/>
      <c r="E66" s="70" t="s">
        <v>44</v>
      </c>
      <c r="F66" s="64">
        <f>+F18+F62+F64</f>
        <v>50000</v>
      </c>
    </row>
    <row r="67" spans="2:9" x14ac:dyDescent="0.2">
      <c r="B67" s="57"/>
      <c r="C67" s="57"/>
      <c r="E67" s="70"/>
      <c r="F67" s="60"/>
    </row>
    <row r="68" spans="2:9" x14ac:dyDescent="0.2">
      <c r="B68" s="71" t="s">
        <v>32</v>
      </c>
      <c r="C68" s="71"/>
      <c r="D68" s="72"/>
      <c r="E68" s="73">
        <v>0.3</v>
      </c>
      <c r="F68" s="60">
        <f>-F66*E68</f>
        <v>-15000</v>
      </c>
    </row>
    <row r="69" spans="2:9" x14ac:dyDescent="0.2">
      <c r="B69" s="57"/>
      <c r="C69" s="57"/>
      <c r="H69" s="60"/>
    </row>
    <row r="70" spans="2:9" x14ac:dyDescent="0.2">
      <c r="B70" s="57" t="s">
        <v>39</v>
      </c>
      <c r="C70" s="57"/>
      <c r="F70" s="60">
        <f>+F66+F68</f>
        <v>35000</v>
      </c>
    </row>
    <row r="71" spans="2:9" x14ac:dyDescent="0.2">
      <c r="B71" s="57" t="s">
        <v>29</v>
      </c>
      <c r="C71" s="57"/>
      <c r="F71" s="59">
        <f>+I63</f>
        <v>0</v>
      </c>
    </row>
    <row r="72" spans="2:9" x14ac:dyDescent="0.2">
      <c r="B72" s="57" t="s">
        <v>28</v>
      </c>
      <c r="C72" s="57"/>
      <c r="F72" s="60">
        <f>+F70-I63</f>
        <v>35000</v>
      </c>
    </row>
    <row r="73" spans="2:9" x14ac:dyDescent="0.2">
      <c r="I73" s="60"/>
    </row>
    <row r="74" spans="2:9" x14ac:dyDescent="0.2">
      <c r="B74" s="74" t="s">
        <v>33</v>
      </c>
      <c r="C74" s="74"/>
      <c r="H74" s="60"/>
      <c r="I74" s="60"/>
    </row>
    <row r="75" spans="2:9" x14ac:dyDescent="0.2">
      <c r="H75" s="60"/>
      <c r="I75" s="60"/>
    </row>
    <row r="76" spans="2:9" x14ac:dyDescent="0.2">
      <c r="H76" s="60"/>
      <c r="I76" s="60"/>
    </row>
    <row r="77" spans="2:9" x14ac:dyDescent="0.2">
      <c r="H77" s="60"/>
      <c r="I77" s="60"/>
    </row>
  </sheetData>
  <mergeCells count="3">
    <mergeCell ref="C1:I1"/>
    <mergeCell ref="E9:F10"/>
    <mergeCell ref="H9:I10"/>
  </mergeCells>
  <printOptions horizontalCentered="1" verticalCentered="1"/>
  <pageMargins left="0.19685039370078741" right="0.19685039370078741" top="0.19685039370078741" bottom="0.31496062992125984" header="0.51181102362204722" footer="0.19685039370078741"/>
  <pageSetup scale="80" orientation="portrait" r:id="rId1"/>
  <headerFooter alignWithMargins="0">
    <oddFooter xml:space="preserve">&amp;RVersion du 2011-07-15
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77"/>
  <sheetViews>
    <sheetView workbookViewId="0">
      <selection activeCell="O8" sqref="O8"/>
    </sheetView>
  </sheetViews>
  <sheetFormatPr baseColWidth="10" defaultRowHeight="12.75" x14ac:dyDescent="0.2"/>
  <cols>
    <col min="1" max="1" width="10.85546875" customWidth="1"/>
    <col min="2" max="2" width="27.42578125" customWidth="1"/>
    <col min="3" max="4" width="15.7109375" customWidth="1"/>
    <col min="5" max="6" width="12.7109375" customWidth="1"/>
    <col min="7" max="7" width="1.42578125" customWidth="1"/>
    <col min="8" max="9" width="12.7109375" customWidth="1"/>
    <col min="10" max="10" width="2.85546875" customWidth="1"/>
  </cols>
  <sheetData>
    <row r="1" spans="1:9" ht="115.5" customHeight="1" x14ac:dyDescent="0.2">
      <c r="A1" s="2"/>
      <c r="B1" s="2"/>
      <c r="C1" s="2"/>
      <c r="D1" s="35" t="s">
        <v>49</v>
      </c>
      <c r="E1" s="35"/>
      <c r="F1" s="35"/>
      <c r="G1" s="35"/>
      <c r="H1" s="35"/>
      <c r="I1" s="35"/>
    </row>
    <row r="2" spans="1:9" ht="16.5" customHeight="1" x14ac:dyDescent="0.2">
      <c r="A2" s="13" t="s">
        <v>3</v>
      </c>
      <c r="B2" s="12"/>
      <c r="C2" s="12"/>
      <c r="D2" s="12"/>
      <c r="E2" s="12"/>
      <c r="F2" s="12"/>
      <c r="G2" s="12"/>
      <c r="H2" s="12"/>
      <c r="I2" s="12"/>
    </row>
    <row r="3" spans="1:9" x14ac:dyDescent="0.2">
      <c r="A3" t="s">
        <v>4</v>
      </c>
      <c r="D3" s="3"/>
      <c r="E3" s="4"/>
      <c r="F3" s="4"/>
      <c r="G3" s="4"/>
      <c r="H3" s="4"/>
      <c r="I3" s="5"/>
    </row>
    <row r="4" spans="1:9" x14ac:dyDescent="0.2">
      <c r="D4" s="6"/>
      <c r="E4" s="7"/>
      <c r="F4" s="7"/>
      <c r="G4" s="7"/>
      <c r="H4" s="7"/>
      <c r="I4" s="8"/>
    </row>
    <row r="5" spans="1:9" ht="17.25" customHeight="1" x14ac:dyDescent="0.2">
      <c r="A5" s="29" t="s">
        <v>50</v>
      </c>
      <c r="D5" s="9"/>
      <c r="E5" s="10"/>
      <c r="F5" s="10"/>
      <c r="G5" s="10"/>
      <c r="H5" s="10"/>
      <c r="I5" s="11"/>
    </row>
    <row r="6" spans="1:9" ht="18.75" customHeight="1" x14ac:dyDescent="0.2">
      <c r="A6" t="s">
        <v>5</v>
      </c>
      <c r="D6" s="9"/>
      <c r="E6" s="10"/>
      <c r="F6" s="10"/>
      <c r="G6" s="10"/>
      <c r="H6" s="10"/>
      <c r="I6" s="11"/>
    </row>
    <row r="7" spans="1:9" ht="18.75" customHeight="1" x14ac:dyDescent="0.2">
      <c r="A7" s="29"/>
      <c r="D7" s="34" t="s">
        <v>52</v>
      </c>
      <c r="E7" s="30"/>
      <c r="F7" s="32"/>
      <c r="G7" s="33"/>
      <c r="H7" s="31" t="s">
        <v>51</v>
      </c>
      <c r="I7" s="30"/>
    </row>
    <row r="8" spans="1:9" ht="13.5" thickBot="1" x14ac:dyDescent="0.25"/>
    <row r="9" spans="1:9" ht="12.75" customHeight="1" x14ac:dyDescent="0.2">
      <c r="A9" s="1" t="s">
        <v>59</v>
      </c>
      <c r="E9" s="85" t="s">
        <v>8</v>
      </c>
      <c r="F9" s="86"/>
      <c r="H9" s="89" t="s">
        <v>9</v>
      </c>
      <c r="I9" s="90" t="s">
        <v>9</v>
      </c>
    </row>
    <row r="10" spans="1:9" ht="3.75" customHeight="1" thickBot="1" x14ac:dyDescent="0.25">
      <c r="E10" s="87"/>
      <c r="F10" s="88"/>
      <c r="H10" s="91"/>
      <c r="I10" s="92"/>
    </row>
    <row r="12" spans="1:9" x14ac:dyDescent="0.2">
      <c r="A12" t="s">
        <v>7</v>
      </c>
      <c r="F12" s="15">
        <v>0</v>
      </c>
      <c r="I12" s="21">
        <v>0</v>
      </c>
    </row>
    <row r="13" spans="1:9" x14ac:dyDescent="0.2">
      <c r="A13" s="29" t="s">
        <v>24</v>
      </c>
      <c r="F13" s="15"/>
      <c r="I13" s="21">
        <v>0</v>
      </c>
    </row>
    <row r="14" spans="1:9" x14ac:dyDescent="0.2">
      <c r="A14" s="29" t="s">
        <v>24</v>
      </c>
      <c r="F14" s="15">
        <v>0</v>
      </c>
      <c r="I14" s="21"/>
    </row>
    <row r="15" spans="1:9" x14ac:dyDescent="0.2">
      <c r="A15" s="29" t="s">
        <v>24</v>
      </c>
      <c r="F15" s="15"/>
      <c r="I15" s="21">
        <v>0</v>
      </c>
    </row>
    <row r="16" spans="1:9" x14ac:dyDescent="0.2">
      <c r="A16" s="29" t="s">
        <v>24</v>
      </c>
      <c r="F16" s="15"/>
      <c r="I16" s="21"/>
    </row>
    <row r="17" spans="1:9" x14ac:dyDescent="0.2">
      <c r="F17" s="16"/>
      <c r="I17" s="16"/>
    </row>
    <row r="18" spans="1:9" x14ac:dyDescent="0.2">
      <c r="E18" t="s">
        <v>45</v>
      </c>
      <c r="F18" s="15">
        <f>SUM(F12:F16)</f>
        <v>0</v>
      </c>
      <c r="I18" s="21">
        <f>SUM(I12:I16)</f>
        <v>0</v>
      </c>
    </row>
    <row r="19" spans="1:9" x14ac:dyDescent="0.2">
      <c r="H19" s="16"/>
      <c r="I19" s="16"/>
    </row>
    <row r="20" spans="1:9" x14ac:dyDescent="0.2">
      <c r="A20" s="1" t="s">
        <v>61</v>
      </c>
      <c r="E20" s="37" t="s">
        <v>62</v>
      </c>
      <c r="H20" s="22">
        <v>0</v>
      </c>
    </row>
    <row r="21" spans="1:9" x14ac:dyDescent="0.2">
      <c r="H21" s="16"/>
      <c r="I21" s="16"/>
    </row>
    <row r="22" spans="1:9" ht="25.5" x14ac:dyDescent="0.2">
      <c r="E22" s="14" t="s">
        <v>12</v>
      </c>
      <c r="H22" s="14" t="s">
        <v>13</v>
      </c>
      <c r="I22" s="16"/>
    </row>
    <row r="23" spans="1:9" ht="7.5" customHeight="1" x14ac:dyDescent="0.2">
      <c r="E23" s="14"/>
      <c r="F23" s="14"/>
      <c r="H23" s="16"/>
      <c r="I23" s="16"/>
    </row>
    <row r="24" spans="1:9" ht="24.75" customHeight="1" x14ac:dyDescent="0.2">
      <c r="B24" t="s">
        <v>40</v>
      </c>
      <c r="E24" s="17">
        <v>25000</v>
      </c>
      <c r="F24" s="14"/>
      <c r="I24" s="16"/>
    </row>
    <row r="25" spans="1:9" x14ac:dyDescent="0.2">
      <c r="E25" s="14" t="s">
        <v>34</v>
      </c>
      <c r="F25" s="14"/>
      <c r="H25" s="16"/>
      <c r="I25" s="16"/>
    </row>
    <row r="26" spans="1:9" x14ac:dyDescent="0.2">
      <c r="E26" s="14" t="s">
        <v>35</v>
      </c>
      <c r="F26" s="14" t="s">
        <v>38</v>
      </c>
      <c r="H26" s="16" t="s">
        <v>36</v>
      </c>
      <c r="I26" s="16" t="s">
        <v>37</v>
      </c>
    </row>
    <row r="27" spans="1:9" x14ac:dyDescent="0.2">
      <c r="H27" s="16"/>
      <c r="I27" s="16"/>
    </row>
    <row r="28" spans="1:9" x14ac:dyDescent="0.2">
      <c r="A28" s="1" t="s">
        <v>11</v>
      </c>
      <c r="E28" s="17">
        <v>0</v>
      </c>
      <c r="F28" s="17">
        <f>+E28*$H$20</f>
        <v>0</v>
      </c>
      <c r="H28" s="21">
        <v>0</v>
      </c>
      <c r="I28" s="21">
        <f>+H28*$H$20</f>
        <v>0</v>
      </c>
    </row>
    <row r="30" spans="1:9" x14ac:dyDescent="0.2">
      <c r="A30" s="1" t="s">
        <v>20</v>
      </c>
      <c r="F30" s="16"/>
    </row>
    <row r="31" spans="1:9" x14ac:dyDescent="0.2">
      <c r="B31" t="s">
        <v>16</v>
      </c>
      <c r="E31" s="17">
        <v>0</v>
      </c>
      <c r="F31" s="17">
        <f>+E31*$H$20</f>
        <v>0</v>
      </c>
      <c r="H31" s="21">
        <v>0</v>
      </c>
      <c r="I31" s="21">
        <f>+H31*$H$20</f>
        <v>0</v>
      </c>
    </row>
    <row r="32" spans="1:9" x14ac:dyDescent="0.2">
      <c r="B32" t="s">
        <v>16</v>
      </c>
      <c r="E32" s="17">
        <v>0</v>
      </c>
      <c r="F32" s="17">
        <f>+E32*$H$20</f>
        <v>0</v>
      </c>
      <c r="H32" s="21">
        <v>0</v>
      </c>
      <c r="I32" s="21">
        <f>+H32*$H$20</f>
        <v>0</v>
      </c>
    </row>
    <row r="33" spans="1:10" x14ac:dyDescent="0.2">
      <c r="B33" t="s">
        <v>16</v>
      </c>
      <c r="E33" s="17">
        <v>0</v>
      </c>
      <c r="F33" s="17">
        <f>+E33*$H$20</f>
        <v>0</v>
      </c>
      <c r="H33" s="21">
        <v>0</v>
      </c>
      <c r="I33" s="21">
        <f>+H33*$H$20</f>
        <v>0</v>
      </c>
    </row>
    <row r="34" spans="1:10" x14ac:dyDescent="0.2">
      <c r="B34" t="s">
        <v>16</v>
      </c>
      <c r="E34" s="17">
        <v>0</v>
      </c>
      <c r="F34" s="17">
        <f>+E34*$H$20</f>
        <v>0</v>
      </c>
      <c r="H34" s="21">
        <v>0</v>
      </c>
      <c r="I34" s="21">
        <f>+H34*$H$20</f>
        <v>0</v>
      </c>
      <c r="J34" s="16"/>
    </row>
    <row r="35" spans="1:10" x14ac:dyDescent="0.2">
      <c r="F35" s="16"/>
    </row>
    <row r="36" spans="1:10" x14ac:dyDescent="0.2">
      <c r="A36" s="1" t="s">
        <v>18</v>
      </c>
      <c r="C36" s="28" t="s">
        <v>54</v>
      </c>
      <c r="D36" s="28" t="s">
        <v>55</v>
      </c>
      <c r="F36" s="16"/>
    </row>
    <row r="37" spans="1:10" x14ac:dyDescent="0.2">
      <c r="B37" t="s">
        <v>19</v>
      </c>
      <c r="C37">
        <v>0</v>
      </c>
      <c r="D37" s="36">
        <v>50</v>
      </c>
      <c r="E37" s="17">
        <v>0</v>
      </c>
      <c r="F37" s="17">
        <f>+E37*$H$20</f>
        <v>0</v>
      </c>
      <c r="H37" s="21">
        <f>+C37*D37</f>
        <v>0</v>
      </c>
      <c r="I37" s="21">
        <f>+H37*$H$20</f>
        <v>0</v>
      </c>
    </row>
    <row r="38" spans="1:10" x14ac:dyDescent="0.2">
      <c r="B38" t="s">
        <v>0</v>
      </c>
      <c r="C38">
        <v>0</v>
      </c>
      <c r="D38" s="36">
        <v>50</v>
      </c>
      <c r="E38" s="17">
        <v>0</v>
      </c>
      <c r="F38" s="17">
        <f>+E38*$H$20</f>
        <v>0</v>
      </c>
      <c r="H38" s="21">
        <f t="shared" ref="H38:H41" si="0">+C38*D38</f>
        <v>0</v>
      </c>
      <c r="I38" s="21">
        <f t="shared" ref="I38:I41" si="1">+H38*$H$20</f>
        <v>0</v>
      </c>
    </row>
    <row r="39" spans="1:10" x14ac:dyDescent="0.2">
      <c r="B39" t="s">
        <v>2</v>
      </c>
      <c r="C39">
        <v>0</v>
      </c>
      <c r="D39" s="36">
        <v>50</v>
      </c>
      <c r="E39" s="17">
        <v>0</v>
      </c>
      <c r="F39" s="17">
        <f>+E39*$H$20</f>
        <v>0</v>
      </c>
      <c r="H39" s="21">
        <f t="shared" si="0"/>
        <v>0</v>
      </c>
      <c r="I39" s="21">
        <f t="shared" si="1"/>
        <v>0</v>
      </c>
    </row>
    <row r="40" spans="1:10" x14ac:dyDescent="0.2">
      <c r="B40" t="s">
        <v>16</v>
      </c>
      <c r="C40">
        <v>0</v>
      </c>
      <c r="D40" s="36">
        <v>50</v>
      </c>
      <c r="E40" s="17">
        <v>0</v>
      </c>
      <c r="F40" s="17">
        <f>+E40*$H$20</f>
        <v>0</v>
      </c>
      <c r="H40" s="21">
        <f t="shared" si="0"/>
        <v>0</v>
      </c>
      <c r="I40" s="21">
        <f t="shared" si="1"/>
        <v>0</v>
      </c>
    </row>
    <row r="41" spans="1:10" x14ac:dyDescent="0.2">
      <c r="B41" t="s">
        <v>16</v>
      </c>
      <c r="C41">
        <v>0</v>
      </c>
      <c r="D41" s="36">
        <v>50</v>
      </c>
      <c r="E41" s="17">
        <v>0</v>
      </c>
      <c r="F41" s="17">
        <f>+E41*$H$20</f>
        <v>0</v>
      </c>
      <c r="H41" s="21">
        <f t="shared" si="0"/>
        <v>0</v>
      </c>
      <c r="I41" s="21">
        <f t="shared" si="1"/>
        <v>0</v>
      </c>
    </row>
    <row r="42" spans="1:10" x14ac:dyDescent="0.2">
      <c r="F42" s="16"/>
    </row>
    <row r="43" spans="1:10" x14ac:dyDescent="0.2">
      <c r="A43" s="1" t="s">
        <v>21</v>
      </c>
      <c r="F43" s="16"/>
    </row>
    <row r="44" spans="1:10" x14ac:dyDescent="0.2">
      <c r="F44" s="16"/>
    </row>
    <row r="45" spans="1:10" x14ac:dyDescent="0.2">
      <c r="B45" t="s">
        <v>16</v>
      </c>
      <c r="E45" s="17">
        <v>0</v>
      </c>
      <c r="F45" s="17">
        <f t="shared" ref="F45:F53" si="2">+E45*$H$20</f>
        <v>0</v>
      </c>
      <c r="H45" s="21">
        <v>0</v>
      </c>
      <c r="I45" s="21">
        <f t="shared" ref="I45:I53" si="3">+H45*$H$20</f>
        <v>0</v>
      </c>
    </row>
    <row r="46" spans="1:10" x14ac:dyDescent="0.2">
      <c r="B46" t="s">
        <v>16</v>
      </c>
      <c r="E46" s="17">
        <v>0</v>
      </c>
      <c r="F46" s="17">
        <f t="shared" si="2"/>
        <v>0</v>
      </c>
      <c r="H46" s="21">
        <v>0</v>
      </c>
      <c r="I46" s="21">
        <f t="shared" si="3"/>
        <v>0</v>
      </c>
    </row>
    <row r="47" spans="1:10" x14ac:dyDescent="0.2">
      <c r="B47" t="s">
        <v>16</v>
      </c>
      <c r="E47" s="17">
        <v>0</v>
      </c>
      <c r="F47" s="17">
        <f t="shared" si="2"/>
        <v>0</v>
      </c>
      <c r="H47" s="21">
        <v>0</v>
      </c>
      <c r="I47" s="21">
        <f t="shared" si="3"/>
        <v>0</v>
      </c>
    </row>
    <row r="48" spans="1:10" x14ac:dyDescent="0.2">
      <c r="B48" t="s">
        <v>16</v>
      </c>
      <c r="E48" s="17">
        <v>0</v>
      </c>
      <c r="F48" s="17">
        <f t="shared" si="2"/>
        <v>0</v>
      </c>
      <c r="H48" s="21">
        <v>0</v>
      </c>
      <c r="I48" s="21">
        <f t="shared" si="3"/>
        <v>0</v>
      </c>
    </row>
    <row r="49" spans="1:10" x14ac:dyDescent="0.2">
      <c r="B49" t="s">
        <v>16</v>
      </c>
      <c r="E49" s="17">
        <v>0</v>
      </c>
      <c r="F49" s="17">
        <f t="shared" si="2"/>
        <v>0</v>
      </c>
      <c r="H49" s="21">
        <v>0</v>
      </c>
      <c r="I49" s="21">
        <f t="shared" si="3"/>
        <v>0</v>
      </c>
    </row>
    <row r="50" spans="1:10" x14ac:dyDescent="0.2">
      <c r="B50" t="s">
        <v>16</v>
      </c>
      <c r="E50" s="17">
        <v>0</v>
      </c>
      <c r="F50" s="17">
        <f t="shared" si="2"/>
        <v>0</v>
      </c>
      <c r="H50" s="21">
        <v>0</v>
      </c>
      <c r="I50" s="21">
        <f t="shared" si="3"/>
        <v>0</v>
      </c>
    </row>
    <row r="51" spans="1:10" x14ac:dyDescent="0.2">
      <c r="B51" t="s">
        <v>16</v>
      </c>
      <c r="E51" s="17">
        <v>0</v>
      </c>
      <c r="F51" s="17">
        <f t="shared" si="2"/>
        <v>0</v>
      </c>
      <c r="H51" s="21">
        <v>0</v>
      </c>
      <c r="I51" s="21">
        <f t="shared" si="3"/>
        <v>0</v>
      </c>
    </row>
    <row r="52" spans="1:10" x14ac:dyDescent="0.2">
      <c r="B52" t="s">
        <v>16</v>
      </c>
      <c r="E52" s="17">
        <v>0</v>
      </c>
      <c r="F52" s="17">
        <f t="shared" si="2"/>
        <v>0</v>
      </c>
      <c r="H52" s="21">
        <v>0</v>
      </c>
      <c r="I52" s="21">
        <f t="shared" si="3"/>
        <v>0</v>
      </c>
    </row>
    <row r="53" spans="1:10" x14ac:dyDescent="0.2">
      <c r="B53" t="s">
        <v>16</v>
      </c>
      <c r="E53" s="17">
        <v>0</v>
      </c>
      <c r="F53" s="17">
        <f t="shared" si="2"/>
        <v>0</v>
      </c>
      <c r="H53" s="21">
        <v>0</v>
      </c>
      <c r="I53" s="21">
        <f t="shared" si="3"/>
        <v>0</v>
      </c>
    </row>
    <row r="54" spans="1:10" x14ac:dyDescent="0.2">
      <c r="F54" s="16"/>
    </row>
    <row r="55" spans="1:10" x14ac:dyDescent="0.2">
      <c r="A55" s="1" t="s">
        <v>24</v>
      </c>
      <c r="F55" s="16"/>
    </row>
    <row r="56" spans="1:10" x14ac:dyDescent="0.2">
      <c r="B56" s="29" t="s">
        <v>63</v>
      </c>
      <c r="C56" s="29"/>
      <c r="E56" s="17">
        <v>0</v>
      </c>
      <c r="F56" s="17">
        <f>+E56*$H$20</f>
        <v>0</v>
      </c>
      <c r="H56" s="21">
        <v>0</v>
      </c>
      <c r="I56" s="21">
        <f t="shared" ref="I56:I60" si="4">+H56*$H$20</f>
        <v>0</v>
      </c>
    </row>
    <row r="57" spans="1:10" x14ac:dyDescent="0.2">
      <c r="B57" s="29" t="s">
        <v>47</v>
      </c>
      <c r="C57" s="29"/>
      <c r="E57" s="17">
        <v>0</v>
      </c>
      <c r="F57" s="17">
        <f>+E57*$H$20</f>
        <v>0</v>
      </c>
      <c r="H57" s="21">
        <v>0</v>
      </c>
      <c r="I57" s="21">
        <f t="shared" si="4"/>
        <v>0</v>
      </c>
    </row>
    <row r="58" spans="1:10" x14ac:dyDescent="0.2">
      <c r="B58" s="29" t="s">
        <v>57</v>
      </c>
      <c r="C58" s="29"/>
      <c r="E58" s="17">
        <v>0</v>
      </c>
      <c r="F58" s="17">
        <f>+E58*$H$20</f>
        <v>0</v>
      </c>
      <c r="H58" s="21">
        <v>0</v>
      </c>
      <c r="I58" s="21">
        <f t="shared" si="4"/>
        <v>0</v>
      </c>
    </row>
    <row r="59" spans="1:10" x14ac:dyDescent="0.2">
      <c r="B59" s="29" t="s">
        <v>16</v>
      </c>
      <c r="C59" s="29"/>
      <c r="E59" s="17">
        <v>0</v>
      </c>
      <c r="F59" s="17">
        <f>+E59*$H$20</f>
        <v>0</v>
      </c>
      <c r="H59" s="21">
        <v>0</v>
      </c>
      <c r="I59" s="21">
        <f t="shared" si="4"/>
        <v>0</v>
      </c>
    </row>
    <row r="60" spans="1:10" x14ac:dyDescent="0.2">
      <c r="B60" s="29" t="s">
        <v>16</v>
      </c>
      <c r="C60" s="27"/>
      <c r="E60" s="17">
        <v>0</v>
      </c>
      <c r="F60" s="17">
        <f>+E60*$H$20</f>
        <v>0</v>
      </c>
      <c r="H60" s="21">
        <v>0</v>
      </c>
      <c r="I60" s="21">
        <f t="shared" si="4"/>
        <v>0</v>
      </c>
    </row>
    <row r="61" spans="1:10" x14ac:dyDescent="0.2">
      <c r="F61" s="18"/>
      <c r="H61" s="16"/>
      <c r="I61" s="16"/>
    </row>
    <row r="62" spans="1:10" x14ac:dyDescent="0.2">
      <c r="B62" t="s">
        <v>26</v>
      </c>
      <c r="E62" s="26" t="s">
        <v>42</v>
      </c>
      <c r="F62" s="16">
        <f>SUM(F28:F60)</f>
        <v>0</v>
      </c>
      <c r="I62" s="16"/>
    </row>
    <row r="63" spans="1:10" x14ac:dyDescent="0.2">
      <c r="E63" s="26"/>
      <c r="I63" s="21">
        <f>SUM(I18:I60)</f>
        <v>0</v>
      </c>
      <c r="J63" t="s">
        <v>30</v>
      </c>
    </row>
    <row r="64" spans="1:10" x14ac:dyDescent="0.2">
      <c r="B64" t="s">
        <v>41</v>
      </c>
      <c r="E64" s="26" t="s">
        <v>43</v>
      </c>
      <c r="F64" s="16">
        <f>+E24*H20</f>
        <v>0</v>
      </c>
      <c r="H64" s="16"/>
      <c r="I64" s="16"/>
    </row>
    <row r="65" spans="2:9" x14ac:dyDescent="0.2">
      <c r="H65" s="16"/>
      <c r="I65" s="16"/>
    </row>
    <row r="66" spans="2:9" x14ac:dyDescent="0.2">
      <c r="B66" s="1" t="s">
        <v>27</v>
      </c>
      <c r="C66" s="1"/>
      <c r="E66" s="19" t="s">
        <v>44</v>
      </c>
      <c r="F66" s="17">
        <f>+F18+F62+F64</f>
        <v>0</v>
      </c>
    </row>
    <row r="67" spans="2:9" x14ac:dyDescent="0.2">
      <c r="B67" s="1"/>
      <c r="C67" s="1"/>
      <c r="E67" s="19"/>
      <c r="F67" s="16"/>
    </row>
    <row r="68" spans="2:9" x14ac:dyDescent="0.2">
      <c r="B68" s="23" t="s">
        <v>32</v>
      </c>
      <c r="C68" s="23"/>
      <c r="D68" s="24"/>
      <c r="E68" s="25">
        <v>0.3</v>
      </c>
      <c r="F68" s="16">
        <f>-F66*E68</f>
        <v>0</v>
      </c>
    </row>
    <row r="69" spans="2:9" x14ac:dyDescent="0.2">
      <c r="B69" s="1"/>
      <c r="C69" s="1"/>
      <c r="H69" s="16"/>
    </row>
    <row r="70" spans="2:9" x14ac:dyDescent="0.2">
      <c r="B70" s="1" t="s">
        <v>39</v>
      </c>
      <c r="C70" s="1"/>
      <c r="F70" s="16">
        <f>+F66+F68</f>
        <v>0</v>
      </c>
    </row>
    <row r="71" spans="2:9" x14ac:dyDescent="0.2">
      <c r="B71" s="1" t="s">
        <v>29</v>
      </c>
      <c r="C71" s="1"/>
      <c r="F71" s="21">
        <f>+I63</f>
        <v>0</v>
      </c>
    </row>
    <row r="72" spans="2:9" x14ac:dyDescent="0.2">
      <c r="B72" s="1" t="s">
        <v>28</v>
      </c>
      <c r="C72" s="1"/>
      <c r="F72" s="16">
        <f>+F70-I63</f>
        <v>0</v>
      </c>
    </row>
    <row r="73" spans="2:9" x14ac:dyDescent="0.2">
      <c r="I73" s="16"/>
    </row>
    <row r="74" spans="2:9" x14ac:dyDescent="0.2">
      <c r="B74" s="20" t="s">
        <v>33</v>
      </c>
      <c r="C74" s="20"/>
      <c r="H74" s="16"/>
      <c r="I74" s="16"/>
    </row>
    <row r="75" spans="2:9" x14ac:dyDescent="0.2">
      <c r="H75" s="16"/>
      <c r="I75" s="16"/>
    </row>
    <row r="76" spans="2:9" x14ac:dyDescent="0.2">
      <c r="H76" s="16"/>
      <c r="I76" s="16"/>
    </row>
    <row r="77" spans="2:9" x14ac:dyDescent="0.2">
      <c r="H77" s="16"/>
      <c r="I77" s="16"/>
    </row>
  </sheetData>
  <mergeCells count="2">
    <mergeCell ref="E9:F10"/>
    <mergeCell ref="H9:I10"/>
  </mergeCells>
  <printOptions horizontalCentered="1" verticalCentered="1"/>
  <pageMargins left="0.19685039370078741" right="0.19685039370078741" top="0.19685039370078741" bottom="0.31496062992125984" header="0.51181102362204722" footer="0.19685039370078741"/>
  <pageSetup scale="80" orientation="portrait" r:id="rId1"/>
  <headerFooter alignWithMargins="0">
    <oddFooter xml:space="preserve">&amp;RVersion du 2011-07-15
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Clinique</vt:lpstr>
      <vt:lpstr>Non clinique</vt:lpstr>
      <vt:lpstr>Clinique!Zone_d_impression</vt:lpstr>
      <vt:lpstr>'Non clinique'!Zone_d_impression</vt:lpstr>
    </vt:vector>
  </TitlesOfParts>
  <Company>CRC du CHUS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flemire</dc:creator>
  <cp:lastModifiedBy>Chantal Pelchat</cp:lastModifiedBy>
  <cp:lastPrinted>2017-12-07T13:24:58Z</cp:lastPrinted>
  <dcterms:created xsi:type="dcterms:W3CDTF">2003-09-10T13:38:21Z</dcterms:created>
  <dcterms:modified xsi:type="dcterms:W3CDTF">2018-11-03T16:29:04Z</dcterms:modified>
</cp:coreProperties>
</file>